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mc:AlternateContent xmlns:mc="http://schemas.openxmlformats.org/markup-compatibility/2006">
    <mc:Choice Requires="x15">
      <x15ac:absPath xmlns:x15ac="http://schemas.microsoft.com/office/spreadsheetml/2010/11/ac" url="\\usu-ws2\Shared_Drive\DEPARTMENTS\Indiana\IDOC\2022 September Ammunition Bid\Flash Drive Docs\"/>
    </mc:Choice>
  </mc:AlternateContent>
  <xr:revisionPtr revIDLastSave="0" documentId="14_{F87E6327-2E9C-4B49-8854-F3537CDF5F1C}" xr6:coauthVersionLast="47" xr6:coauthVersionMax="47" xr10:uidLastSave="{00000000-0000-0000-0000-000000000000}"/>
  <bookViews>
    <workbookView xWindow="28680" yWindow="-120" windowWidth="29040" windowHeight="15840" activeTab="2" xr2:uid="{00000000-000D-0000-FFFF-FFFF00000000}"/>
  </bookViews>
  <sheets>
    <sheet name="Title" sheetId="6" r:id="rId1"/>
    <sheet name="Instructions" sheetId="5" r:id="rId2"/>
    <sheet name="Bid List"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3" i="4" l="1"/>
  <c r="G11" i="4" l="1"/>
  <c r="G12" i="4"/>
  <c r="G13" i="4"/>
  <c r="G14" i="4"/>
  <c r="G15" i="4"/>
  <c r="G16" i="4"/>
  <c r="G17" i="4"/>
  <c r="G18" i="4"/>
  <c r="G19" i="4"/>
  <c r="G20" i="4"/>
  <c r="G21" i="4"/>
  <c r="G9" i="4"/>
  <c r="G8" i="4"/>
  <c r="G10" i="4" l="1"/>
</calcChain>
</file>

<file path=xl/sharedStrings.xml><?xml version="1.0" encoding="utf-8"?>
<sst xmlns="http://schemas.openxmlformats.org/spreadsheetml/2006/main" count="52" uniqueCount="39">
  <si>
    <t xml:space="preserve">Item Description </t>
  </si>
  <si>
    <t>INSTRUCTIONS</t>
  </si>
  <si>
    <t>FOR</t>
  </si>
  <si>
    <t>Total Bid Amount</t>
  </si>
  <si>
    <t>QUANTITY</t>
  </si>
  <si>
    <t xml:space="preserve">UOM </t>
  </si>
  <si>
    <t>UNIT PRICE</t>
  </si>
  <si>
    <t xml:space="preserve">EXTENDED PRICE </t>
  </si>
  <si>
    <t xml:space="preserve">Please enter any additional comments or additional savings opportunities below: </t>
  </si>
  <si>
    <t>EA</t>
  </si>
  <si>
    <t>Item #</t>
  </si>
  <si>
    <r>
      <t xml:space="preserve">1.  Please populate the </t>
    </r>
    <r>
      <rPr>
        <b/>
        <u/>
        <sz val="11"/>
        <color theme="1"/>
        <rFont val="Calibri"/>
        <family val="2"/>
        <scheme val="minor"/>
      </rPr>
      <t>YELLOW SHADED CELLS</t>
    </r>
    <r>
      <rPr>
        <sz val="11"/>
        <color theme="1"/>
        <rFont val="Calibri"/>
        <family val="2"/>
        <scheme val="minor"/>
      </rPr>
      <t xml:space="preserve"> in this workbook.  Any attempt to manipulate the format of the Bid List document will put your proposal at risk of disqualification.</t>
    </r>
  </si>
  <si>
    <t xml:space="preserve">The Indiana Department of Natural Resources (IDNR) seeks to purchase golf carts (80), utility carts (6), and beverage cart (1) as described in the Negotiated Bid documents.  The items will be used at The Fort Golf Course.  All items must meet or be comparable to to the specifications outlined in the Specifications tab and Required Specififcations document. Failure to include any information requested in the worksheet may result in the removal of your bid submission from consideration.  The Bid List must be submitted in the orginal Excel format.  </t>
  </si>
  <si>
    <t xml:space="preserve">#4 12 Gauge Buck Shot </t>
  </si>
  <si>
    <t>.223 Simuntion</t>
  </si>
  <si>
    <t>40MM CS Mutiple Baton</t>
  </si>
  <si>
    <t>40MM Wood Baton</t>
  </si>
  <si>
    <t>9MM 147 Gr. TMJ</t>
  </si>
  <si>
    <t>Baffled Canister CS Grenade</t>
  </si>
  <si>
    <t>Exact Impact</t>
  </si>
  <si>
    <t>Flameless Expulsion CS Grenade</t>
  </si>
  <si>
    <t>MK4 Streamer</t>
  </si>
  <si>
    <t>MK9 Streamer</t>
  </si>
  <si>
    <t>MK9-OC FOGGER</t>
  </si>
  <si>
    <t>Pepperball Inert Training round</t>
  </si>
  <si>
    <t>Rubber Handball CS Grenade</t>
  </si>
  <si>
    <t>Speer Gold dot Hollow point 147 GR</t>
  </si>
  <si>
    <t>Bid #615-23-72324</t>
  </si>
  <si>
    <t>NEGOTIATED BID FOR Ammunition</t>
  </si>
  <si>
    <r>
      <t xml:space="preserve">Please populate the yellow-shaded cells with pricing for each item listed below.  The green-shaded cells will auto-populate.  The unit price should be reflective of the entire cost.   Pricing must be all inclusive, which includes all shipping, freight, delivery, or destinations fees.  </t>
    </r>
    <r>
      <rPr>
        <b/>
        <sz val="11"/>
        <color theme="1"/>
        <rFont val="Calibri"/>
        <family val="2"/>
        <scheme val="minor"/>
      </rPr>
      <t>Additional charges will not be accepted</t>
    </r>
    <r>
      <rPr>
        <sz val="11"/>
        <color theme="1"/>
        <rFont val="Calibri"/>
        <family val="2"/>
        <scheme val="minor"/>
      </rPr>
      <t xml:space="preserve">.  </t>
    </r>
  </si>
  <si>
    <t>Ammunition</t>
  </si>
  <si>
    <t>THE DEPARTMENT OF CORRECTION</t>
  </si>
  <si>
    <t>NEGOTIATED BID 615-23-72624</t>
  </si>
  <si>
    <r>
      <t xml:space="preserve">2.  </t>
    </r>
    <r>
      <rPr>
        <b/>
        <sz val="11"/>
        <rFont val="Calibri"/>
        <family val="2"/>
        <scheme val="minor"/>
      </rPr>
      <t>UNIT PRICE</t>
    </r>
    <r>
      <rPr>
        <sz val="11"/>
        <color theme="1"/>
        <rFont val="Calibri"/>
        <family val="2"/>
        <scheme val="minor"/>
      </rPr>
      <t xml:space="preserve"> shall be the purchase price of the items offered to the State. </t>
    </r>
  </si>
  <si>
    <t xml:space="preserve">3.  Pricing must be ALL INCLUSIVE, which includes all shipping, freight, delivery, or destinations fees.  Additional charges will not be accepted.  </t>
  </si>
  <si>
    <r>
      <t xml:space="preserve">4.  After completing the Bid List, use the </t>
    </r>
    <r>
      <rPr>
        <b/>
        <sz val="11"/>
        <color theme="1"/>
        <rFont val="Calibri"/>
        <family val="2"/>
        <scheme val="minor"/>
      </rPr>
      <t>Total Bid Amount</t>
    </r>
    <r>
      <rPr>
        <sz val="11"/>
        <color theme="1"/>
        <rFont val="Calibri"/>
        <family val="2"/>
        <scheme val="minor"/>
      </rPr>
      <t xml:space="preserve"> from cell G23 to complete the Total Bid Amount on the MBE/WBE Subcontractor Commitment Form, the IVOSB Subcontractor Commitment Form, and the Indiana Economic Impact Form. </t>
    </r>
  </si>
  <si>
    <r>
      <t xml:space="preserve">5.  Return </t>
    </r>
    <r>
      <rPr>
        <b/>
        <sz val="11"/>
        <color theme="1"/>
        <rFont val="Calibri"/>
        <family val="2"/>
        <scheme val="minor"/>
      </rPr>
      <t>WORKING</t>
    </r>
    <r>
      <rPr>
        <sz val="11"/>
        <color theme="1"/>
        <rFont val="Calibri"/>
        <family val="2"/>
        <scheme val="minor"/>
      </rPr>
      <t xml:space="preserve"> Excel file with bid submission.  Bids submitted without a working copy of this Excel file </t>
    </r>
    <r>
      <rPr>
        <b/>
        <u/>
        <sz val="11"/>
        <color theme="1"/>
        <rFont val="Calibri"/>
        <family val="2"/>
        <scheme val="minor"/>
      </rPr>
      <t>may be deemed unresponsive.</t>
    </r>
  </si>
  <si>
    <t># IN A BOX/CONTAINER</t>
  </si>
  <si>
    <t>Item # 3 bid is the Defense Technology 6172 40mm SKAT Shell, CS  Item #:4  bid is the Defense Technology 6098 40mm Wood Baton, Item # 6 bid is the Defense Technology 1082 Riot Control Continuous Discharge Grenade, CS, Item #7 bid is the Defense Technology 6325 40mm Exact Impact, Item # 8 bid is the Defense Technology 1032 Tri-Chamber, CS, Item # 9 bid is the Defense Technology 43445 MK4 Streamer, Item # 10 bid is the Defense Technology 56895 MK9 Streamer, Item # 11 is the Defense Technology 43950 MK9 OC/Boxed/HV Fogger w/ Wand Adapter, Item # 13 is the Defense Technology 1092 CS Han-Ball CS. No bids on line items 1, 2, 5, 12 &amp; 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</si>
</sst>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2" x14ac:knownFonts="1">
    <font>
      <sz val="11"/>
      <color theme="1"/>
      <name val="Calibri"/>
      <family val="2"/>
      <scheme val="minor"/>
    </font>
    <font>
      <b/>
      <sz val="11"/>
      <color theme="1"/>
      <name val="Calibri"/>
      <family val="2"/>
      <scheme val="minor"/>
    </font>
    <font>
      <sz val="11"/>
      <color theme="1"/>
      <name val="Calibri"/>
      <family val="2"/>
      <scheme val="minor"/>
    </font>
    <font>
      <b/>
      <u/>
      <sz val="11"/>
      <color theme="1"/>
      <name val="Calibri"/>
      <family val="2"/>
      <scheme val="minor"/>
    </font>
    <font>
      <b/>
      <sz val="14"/>
      <color theme="1"/>
      <name val="Calibri"/>
      <family val="2"/>
      <scheme val="minor"/>
    </font>
    <font>
      <b/>
      <u/>
      <sz val="14"/>
      <color theme="1"/>
      <name val="Calibri"/>
      <family val="2"/>
      <scheme val="minor"/>
    </font>
    <font>
      <b/>
      <sz val="20"/>
      <color theme="1"/>
      <name val="Calibri"/>
      <family val="2"/>
      <scheme val="minor"/>
    </font>
    <font>
      <b/>
      <sz val="11"/>
      <color rgb="FFFF0000"/>
      <name val="Calibri"/>
      <family val="2"/>
      <scheme val="minor"/>
    </font>
    <font>
      <sz val="11"/>
      <name val="Calibri"/>
      <family val="2"/>
      <scheme val="minor"/>
    </font>
    <font>
      <b/>
      <sz val="20"/>
      <name val="Calibri"/>
      <family val="2"/>
      <scheme val="minor"/>
    </font>
    <font>
      <b/>
      <sz val="14"/>
      <name val="Calibri"/>
      <family val="2"/>
      <scheme val="minor"/>
    </font>
    <font>
      <b/>
      <sz val="1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rgb="FF92D050"/>
        <bgColor indexed="64"/>
      </patternFill>
    </fill>
    <fill>
      <patternFill patternType="solid">
        <fgColor rgb="FFFFFF9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44" fontId="2" fillId="0" borderId="0" applyFont="0" applyFill="0" applyBorder="0" applyAlignment="0" applyProtection="0"/>
  </cellStyleXfs>
  <cellXfs count="42">
    <xf numFmtId="0" fontId="0" fillId="0" borderId="0" xfId="0"/>
    <xf numFmtId="0" fontId="5" fillId="0" borderId="0" xfId="0" applyFont="1"/>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vertical="center" wrapText="1"/>
    </xf>
    <xf numFmtId="0" fontId="1" fillId="0" borderId="1" xfId="0" applyFont="1" applyBorder="1" applyAlignment="1">
      <alignment horizontal="center" vertical="center" wrapText="1"/>
    </xf>
    <xf numFmtId="0" fontId="0" fillId="0" borderId="0" xfId="0" applyAlignment="1">
      <alignment vertical="center"/>
    </xf>
    <xf numFmtId="44" fontId="1" fillId="3" borderId="1" xfId="0" applyNumberFormat="1" applyFont="1" applyFill="1" applyBorder="1" applyAlignment="1">
      <alignment vertical="center"/>
    </xf>
    <xf numFmtId="0" fontId="0" fillId="0" borderId="0" xfId="0" applyAlignment="1">
      <alignment horizontal="left" vertical="center"/>
    </xf>
    <xf numFmtId="44" fontId="0" fillId="4" borderId="1" xfId="1" applyFont="1" applyFill="1" applyBorder="1" applyAlignment="1" applyProtection="1">
      <alignment vertical="center"/>
      <protection locked="0"/>
    </xf>
    <xf numFmtId="0" fontId="8" fillId="0" borderId="1" xfId="0" applyFont="1" applyBorder="1" applyAlignment="1">
      <alignment vertical="center" wrapText="1"/>
    </xf>
    <xf numFmtId="0" fontId="0" fillId="0" borderId="1" xfId="0" applyBorder="1" applyAlignment="1">
      <alignment horizontal="center" vertical="center"/>
    </xf>
    <xf numFmtId="0" fontId="0" fillId="0" borderId="0" xfId="0" applyAlignment="1">
      <alignment wrapText="1"/>
    </xf>
    <xf numFmtId="0" fontId="0" fillId="4" borderId="1" xfId="0" applyFill="1" applyBorder="1" applyAlignment="1">
      <alignment vertical="center" wrapText="1"/>
    </xf>
    <xf numFmtId="44" fontId="0" fillId="3" borderId="1" xfId="1" applyFont="1" applyFill="1" applyBorder="1" applyAlignment="1" applyProtection="1">
      <alignment vertical="center"/>
      <protection locked="0"/>
    </xf>
    <xf numFmtId="0" fontId="1" fillId="2" borderId="1" xfId="0" applyFont="1" applyFill="1" applyBorder="1" applyAlignment="1">
      <alignment vertical="center"/>
    </xf>
    <xf numFmtId="0" fontId="1" fillId="0" borderId="0" xfId="0" applyFont="1" applyAlignment="1">
      <alignment vertical="center"/>
    </xf>
    <xf numFmtId="0" fontId="0" fillId="3" borderId="1" xfId="1" applyNumberFormat="1" applyFont="1" applyFill="1" applyBorder="1" applyAlignment="1" applyProtection="1">
      <alignment vertical="center"/>
      <protection locked="0"/>
    </xf>
    <xf numFmtId="0" fontId="0" fillId="3" borderId="1" xfId="1" applyNumberFormat="1" applyFont="1" applyFill="1" applyBorder="1" applyAlignment="1" applyProtection="1">
      <alignment horizontal="center" vertical="center"/>
      <protection locked="0"/>
    </xf>
    <xf numFmtId="0" fontId="0" fillId="0" borderId="0" xfId="0" applyAlignment="1">
      <alignment horizontal="center" vertical="center"/>
    </xf>
    <xf numFmtId="0" fontId="0" fillId="0" borderId="0" xfId="0" applyAlignment="1">
      <alignment vertical="center" wrapText="1"/>
    </xf>
    <xf numFmtId="0" fontId="0" fillId="2" borderId="1" xfId="0" applyFill="1" applyBorder="1" applyAlignment="1">
      <alignment vertical="center"/>
    </xf>
    <xf numFmtId="0" fontId="0" fillId="4" borderId="1" xfId="0" applyFill="1" applyBorder="1" applyAlignment="1">
      <alignment vertical="center"/>
    </xf>
    <xf numFmtId="0" fontId="6" fillId="0" borderId="0" xfId="0" applyFont="1" applyAlignment="1">
      <alignment horizontal="center"/>
    </xf>
    <xf numFmtId="0" fontId="9" fillId="0" borderId="0" xfId="0" applyFont="1" applyAlignment="1">
      <alignment horizontal="center"/>
    </xf>
    <xf numFmtId="0" fontId="0" fillId="4" borderId="3" xfId="0" applyFill="1" applyBorder="1" applyAlignment="1">
      <alignment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9" xfId="0" applyBorder="1" applyAlignment="1">
      <alignment vertical="top" wrapText="1"/>
    </xf>
    <xf numFmtId="0" fontId="10" fillId="0" borderId="8" xfId="0" applyFont="1" applyBorder="1" applyAlignment="1">
      <alignment vertical="center"/>
    </xf>
    <xf numFmtId="0" fontId="0" fillId="0" borderId="8" xfId="0" applyBorder="1" applyAlignment="1">
      <alignment vertical="center"/>
    </xf>
    <xf numFmtId="0" fontId="4" fillId="0" borderId="0" xfId="0" applyFont="1" applyAlignment="1">
      <alignment horizontal="left" vertical="center"/>
    </xf>
    <xf numFmtId="0" fontId="0" fillId="0" borderId="0" xfId="0" applyAlignment="1">
      <alignment vertical="center"/>
    </xf>
    <xf numFmtId="0" fontId="0" fillId="4" borderId="3" xfId="0" applyFill="1" applyBorder="1" applyAlignment="1">
      <alignment vertical="center" wrapText="1"/>
    </xf>
    <xf numFmtId="0" fontId="0" fillId="4" borderId="2" xfId="0" applyFill="1" applyBorder="1" applyAlignment="1">
      <alignment vertical="center" wrapText="1"/>
    </xf>
    <xf numFmtId="0" fontId="0" fillId="4" borderId="4" xfId="0" applyFill="1" applyBorder="1" applyAlignment="1">
      <alignment vertical="center" wrapText="1"/>
    </xf>
    <xf numFmtId="0" fontId="7" fillId="0" borderId="0" xfId="0" applyFont="1" applyAlignment="1">
      <alignment horizontal="left" vertical="center" wrapText="1"/>
    </xf>
    <xf numFmtId="0" fontId="11" fillId="4" borderId="7" xfId="0" applyFont="1" applyFill="1" applyBorder="1" applyAlignment="1">
      <alignment vertical="center" wrapText="1"/>
    </xf>
    <xf numFmtId="0" fontId="8" fillId="4" borderId="8" xfId="0" applyFont="1" applyFill="1" applyBorder="1" applyAlignment="1">
      <alignment vertical="center" wrapText="1"/>
    </xf>
    <xf numFmtId="0" fontId="8" fillId="4" borderId="9" xfId="0" applyFont="1" applyFill="1" applyBorder="1" applyAlignment="1">
      <alignment vertical="center" wrapText="1"/>
    </xf>
  </cellXfs>
  <cellStyles count="2">
    <cellStyle name="Currency" xfId="1" builtinId="4"/>
    <cellStyle name="Normal"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5"/>
  <sheetViews>
    <sheetView showGridLines="0" workbookViewId="0">
      <selection activeCell="B5" sqref="B5:M5"/>
    </sheetView>
  </sheetViews>
  <sheetFormatPr defaultRowHeight="15" x14ac:dyDescent="0.25"/>
  <cols>
    <col min="11" max="11" width="9.140625" customWidth="1"/>
  </cols>
  <sheetData>
    <row r="2" spans="2:13" ht="26.25" x14ac:dyDescent="0.4">
      <c r="B2" s="23" t="s">
        <v>30</v>
      </c>
      <c r="C2" s="23"/>
      <c r="D2" s="23"/>
      <c r="E2" s="23"/>
      <c r="F2" s="23"/>
      <c r="G2" s="23"/>
      <c r="H2" s="23"/>
      <c r="I2" s="23"/>
      <c r="J2" s="23"/>
      <c r="K2" s="23"/>
      <c r="L2" s="23"/>
      <c r="M2" s="23"/>
    </row>
    <row r="3" spans="2:13" ht="26.25" x14ac:dyDescent="0.4">
      <c r="B3" s="23" t="s">
        <v>2</v>
      </c>
      <c r="C3" s="23"/>
      <c r="D3" s="23"/>
      <c r="E3" s="23"/>
      <c r="F3" s="23"/>
      <c r="G3" s="23"/>
      <c r="H3" s="23"/>
      <c r="I3" s="23"/>
      <c r="J3" s="23"/>
      <c r="K3" s="23"/>
      <c r="L3" s="23"/>
      <c r="M3" s="23"/>
    </row>
    <row r="4" spans="2:13" ht="26.25" x14ac:dyDescent="0.4">
      <c r="B4" s="23" t="s">
        <v>31</v>
      </c>
      <c r="C4" s="23"/>
      <c r="D4" s="23"/>
      <c r="E4" s="23"/>
      <c r="F4" s="23"/>
      <c r="G4" s="23"/>
      <c r="H4" s="23"/>
      <c r="I4" s="23"/>
      <c r="J4" s="23"/>
      <c r="K4" s="23"/>
      <c r="L4" s="23"/>
      <c r="M4" s="23"/>
    </row>
    <row r="5" spans="2:13" ht="26.25" x14ac:dyDescent="0.4">
      <c r="B5" s="24" t="s">
        <v>32</v>
      </c>
      <c r="C5" s="24"/>
      <c r="D5" s="24"/>
      <c r="E5" s="24"/>
      <c r="F5" s="24"/>
      <c r="G5" s="24"/>
      <c r="H5" s="24"/>
      <c r="I5" s="24"/>
      <c r="J5" s="24"/>
      <c r="K5" s="24"/>
      <c r="L5" s="24"/>
      <c r="M5" s="24"/>
    </row>
  </sheetData>
  <mergeCells count="4">
    <mergeCell ref="B2:M2"/>
    <mergeCell ref="B3:M3"/>
    <mergeCell ref="B4:M4"/>
    <mergeCell ref="B5:M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11"/>
  <sheetViews>
    <sheetView showGridLines="0" workbookViewId="0">
      <selection activeCell="B10" sqref="B10"/>
    </sheetView>
  </sheetViews>
  <sheetFormatPr defaultRowHeight="15" x14ac:dyDescent="0.25"/>
  <cols>
    <col min="1" max="1" width="5.28515625" customWidth="1"/>
    <col min="2" max="2" width="98.28515625" customWidth="1"/>
  </cols>
  <sheetData>
    <row r="2" spans="2:2" ht="18.75" x14ac:dyDescent="0.3">
      <c r="B2" s="1" t="s">
        <v>1</v>
      </c>
    </row>
    <row r="4" spans="2:2" ht="90" x14ac:dyDescent="0.25">
      <c r="B4" s="12" t="s">
        <v>12</v>
      </c>
    </row>
    <row r="6" spans="2:2" ht="2.25" customHeight="1" x14ac:dyDescent="0.25">
      <c r="B6" s="12"/>
    </row>
    <row r="7" spans="2:2" ht="39.75" customHeight="1" x14ac:dyDescent="0.25">
      <c r="B7" s="13" t="s">
        <v>11</v>
      </c>
    </row>
    <row r="8" spans="2:2" ht="33.75" customHeight="1" x14ac:dyDescent="0.25">
      <c r="B8" s="4" t="s">
        <v>33</v>
      </c>
    </row>
    <row r="9" spans="2:2" ht="46.5" customHeight="1" x14ac:dyDescent="0.25">
      <c r="B9" s="10" t="s">
        <v>34</v>
      </c>
    </row>
    <row r="10" spans="2:2" ht="55.5" customHeight="1" x14ac:dyDescent="0.25">
      <c r="B10" s="4" t="s">
        <v>35</v>
      </c>
    </row>
    <row r="11" spans="2:2" ht="41.25" customHeight="1" x14ac:dyDescent="0.25">
      <c r="B11" s="4" t="s">
        <v>36</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H35"/>
  <sheetViews>
    <sheetView showGridLines="0" tabSelected="1" workbookViewId="0">
      <selection activeCell="C25" sqref="C25"/>
    </sheetView>
  </sheetViews>
  <sheetFormatPr defaultRowHeight="15" x14ac:dyDescent="0.25"/>
  <cols>
    <col min="1" max="1" width="5.140625" style="6" customWidth="1"/>
    <col min="2" max="2" width="6.5703125" style="6" customWidth="1"/>
    <col min="3" max="3" width="65.42578125" style="6" customWidth="1"/>
    <col min="4" max="4" width="14.140625" style="6" customWidth="1"/>
    <col min="5" max="5" width="9.140625" style="6" customWidth="1"/>
    <col min="6" max="7" width="21.5703125" style="6" customWidth="1"/>
    <col min="8" max="8" width="22" style="6" bestFit="1" customWidth="1"/>
    <col min="9" max="16384" width="9.140625" style="6"/>
  </cols>
  <sheetData>
    <row r="2" spans="2:8" ht="18.75" x14ac:dyDescent="0.25">
      <c r="B2" s="33" t="s">
        <v>28</v>
      </c>
      <c r="C2" s="34"/>
      <c r="D2" s="34"/>
      <c r="E2" s="8"/>
      <c r="F2" s="8"/>
    </row>
    <row r="3" spans="2:8" ht="18.75" x14ac:dyDescent="0.25">
      <c r="B3" s="31" t="s">
        <v>27</v>
      </c>
      <c r="C3" s="32"/>
    </row>
    <row r="4" spans="2:8" ht="64.5" customHeight="1" x14ac:dyDescent="0.25">
      <c r="B4" s="35" t="s">
        <v>29</v>
      </c>
      <c r="C4" s="36"/>
      <c r="D4" s="36"/>
      <c r="E4" s="36"/>
      <c r="F4" s="37"/>
    </row>
    <row r="5" spans="2:8" ht="30.75" customHeight="1" x14ac:dyDescent="0.25">
      <c r="B5" s="39"/>
      <c r="C5" s="40"/>
      <c r="D5" s="40"/>
      <c r="E5" s="40"/>
      <c r="F5" s="41"/>
    </row>
    <row r="6" spans="2:8" ht="24" customHeight="1" x14ac:dyDescent="0.25">
      <c r="C6" s="38"/>
      <c r="D6" s="38"/>
      <c r="E6" s="38"/>
      <c r="F6" s="38"/>
      <c r="G6" s="38"/>
    </row>
    <row r="7" spans="2:8" ht="33.75" customHeight="1" x14ac:dyDescent="0.25">
      <c r="B7" s="15" t="s">
        <v>10</v>
      </c>
      <c r="C7" s="2" t="s">
        <v>0</v>
      </c>
      <c r="D7" s="3" t="s">
        <v>4</v>
      </c>
      <c r="E7" s="3" t="s">
        <v>5</v>
      </c>
      <c r="F7" s="3" t="s">
        <v>6</v>
      </c>
      <c r="G7" s="3" t="s">
        <v>7</v>
      </c>
      <c r="H7" s="21" t="s">
        <v>37</v>
      </c>
    </row>
    <row r="8" spans="2:8" x14ac:dyDescent="0.25">
      <c r="B8" s="11">
        <v>1</v>
      </c>
      <c r="C8" s="4" t="s">
        <v>13</v>
      </c>
      <c r="D8" s="17">
        <v>95050</v>
      </c>
      <c r="E8" s="18" t="s">
        <v>9</v>
      </c>
      <c r="F8" s="9">
        <v>0</v>
      </c>
      <c r="G8" s="14">
        <f>SUM(D8*F8)</f>
        <v>0</v>
      </c>
      <c r="H8" s="22"/>
    </row>
    <row r="9" spans="2:8" x14ac:dyDescent="0.25">
      <c r="B9" s="11">
        <v>2</v>
      </c>
      <c r="C9" s="4" t="s">
        <v>14</v>
      </c>
      <c r="D9" s="17">
        <v>5000</v>
      </c>
      <c r="E9" s="18" t="s">
        <v>9</v>
      </c>
      <c r="F9" s="9">
        <v>0</v>
      </c>
      <c r="G9" s="14">
        <f>SUM(D9*F9)</f>
        <v>0</v>
      </c>
      <c r="H9" s="22"/>
    </row>
    <row r="10" spans="2:8" x14ac:dyDescent="0.25">
      <c r="B10" s="11">
        <v>3</v>
      </c>
      <c r="C10" s="4" t="s">
        <v>15</v>
      </c>
      <c r="D10" s="17">
        <v>171</v>
      </c>
      <c r="E10" s="18" t="s">
        <v>9</v>
      </c>
      <c r="F10" s="9">
        <v>27.35</v>
      </c>
      <c r="G10" s="14">
        <f>D10*F10</f>
        <v>4676.8500000000004</v>
      </c>
      <c r="H10" s="22"/>
    </row>
    <row r="11" spans="2:8" x14ac:dyDescent="0.25">
      <c r="B11" s="11">
        <v>4</v>
      </c>
      <c r="C11" s="4" t="s">
        <v>16</v>
      </c>
      <c r="D11" s="17">
        <v>30000</v>
      </c>
      <c r="E11" s="18" t="s">
        <v>9</v>
      </c>
      <c r="F11" s="9">
        <v>17.670000000000002</v>
      </c>
      <c r="G11" s="14">
        <f t="shared" ref="G11:G21" si="0">D11*F11</f>
        <v>530100</v>
      </c>
      <c r="H11" s="22"/>
    </row>
    <row r="12" spans="2:8" x14ac:dyDescent="0.25">
      <c r="B12" s="11">
        <v>5</v>
      </c>
      <c r="C12" s="4" t="s">
        <v>17</v>
      </c>
      <c r="D12" s="17">
        <v>563000</v>
      </c>
      <c r="E12" s="18" t="s">
        <v>9</v>
      </c>
      <c r="F12" s="9">
        <v>0</v>
      </c>
      <c r="G12" s="14">
        <f t="shared" si="0"/>
        <v>0</v>
      </c>
      <c r="H12" s="22"/>
    </row>
    <row r="13" spans="2:8" x14ac:dyDescent="0.25">
      <c r="B13" s="11">
        <v>6</v>
      </c>
      <c r="C13" s="4" t="s">
        <v>18</v>
      </c>
      <c r="D13" s="17">
        <v>652</v>
      </c>
      <c r="E13" s="18" t="s">
        <v>9</v>
      </c>
      <c r="F13" s="9">
        <v>23.95</v>
      </c>
      <c r="G13" s="14">
        <f t="shared" si="0"/>
        <v>15615.4</v>
      </c>
      <c r="H13" s="22"/>
    </row>
    <row r="14" spans="2:8" x14ac:dyDescent="0.25">
      <c r="B14" s="11">
        <v>7</v>
      </c>
      <c r="C14" s="4" t="s">
        <v>19</v>
      </c>
      <c r="D14" s="17">
        <v>1229</v>
      </c>
      <c r="E14" s="18" t="s">
        <v>9</v>
      </c>
      <c r="F14" s="9">
        <v>17.670000000000002</v>
      </c>
      <c r="G14" s="14">
        <f t="shared" si="0"/>
        <v>21716.43</v>
      </c>
      <c r="H14" s="22"/>
    </row>
    <row r="15" spans="2:8" x14ac:dyDescent="0.25">
      <c r="B15" s="11">
        <v>8</v>
      </c>
      <c r="C15" s="4" t="s">
        <v>20</v>
      </c>
      <c r="D15" s="17">
        <v>735</v>
      </c>
      <c r="E15" s="18" t="s">
        <v>9</v>
      </c>
      <c r="F15" s="9">
        <v>31.5</v>
      </c>
      <c r="G15" s="14">
        <f t="shared" si="0"/>
        <v>23152.5</v>
      </c>
      <c r="H15" s="22"/>
    </row>
    <row r="16" spans="2:8" x14ac:dyDescent="0.25">
      <c r="B16" s="11">
        <v>9</v>
      </c>
      <c r="C16" s="4" t="s">
        <v>21</v>
      </c>
      <c r="D16" s="17">
        <v>11512</v>
      </c>
      <c r="E16" s="18" t="s">
        <v>9</v>
      </c>
      <c r="F16" s="9">
        <v>10.31</v>
      </c>
      <c r="G16" s="14">
        <f t="shared" si="0"/>
        <v>118688.72</v>
      </c>
      <c r="H16" s="22"/>
    </row>
    <row r="17" spans="2:8" x14ac:dyDescent="0.25">
      <c r="B17" s="11">
        <v>10</v>
      </c>
      <c r="C17" s="4" t="s">
        <v>22</v>
      </c>
      <c r="D17" s="17">
        <v>227</v>
      </c>
      <c r="E17" s="18" t="s">
        <v>9</v>
      </c>
      <c r="F17" s="9">
        <v>42.61</v>
      </c>
      <c r="G17" s="14">
        <f t="shared" si="0"/>
        <v>9672.4699999999993</v>
      </c>
      <c r="H17" s="22"/>
    </row>
    <row r="18" spans="2:8" x14ac:dyDescent="0.25">
      <c r="B18" s="11">
        <v>11</v>
      </c>
      <c r="C18" s="4" t="s">
        <v>23</v>
      </c>
      <c r="D18" s="17">
        <v>269</v>
      </c>
      <c r="E18" s="18" t="s">
        <v>9</v>
      </c>
      <c r="F18" s="9">
        <v>48.66</v>
      </c>
      <c r="G18" s="14">
        <f t="shared" si="0"/>
        <v>13089.539999999999</v>
      </c>
      <c r="H18" s="22"/>
    </row>
    <row r="19" spans="2:8" x14ac:dyDescent="0.25">
      <c r="B19" s="11">
        <v>12</v>
      </c>
      <c r="C19" s="4" t="s">
        <v>24</v>
      </c>
      <c r="D19" s="17">
        <v>47375</v>
      </c>
      <c r="E19" s="18" t="s">
        <v>9</v>
      </c>
      <c r="F19" s="9">
        <v>0</v>
      </c>
      <c r="G19" s="14">
        <f t="shared" si="0"/>
        <v>0</v>
      </c>
      <c r="H19" s="22"/>
    </row>
    <row r="20" spans="2:8" x14ac:dyDescent="0.25">
      <c r="B20" s="11">
        <v>13</v>
      </c>
      <c r="C20" s="4" t="s">
        <v>25</v>
      </c>
      <c r="D20" s="17">
        <v>727</v>
      </c>
      <c r="E20" s="18" t="s">
        <v>9</v>
      </c>
      <c r="F20" s="9">
        <v>31.55</v>
      </c>
      <c r="G20" s="14">
        <f t="shared" si="0"/>
        <v>22936.850000000002</v>
      </c>
      <c r="H20" s="22"/>
    </row>
    <row r="21" spans="2:8" x14ac:dyDescent="0.25">
      <c r="B21" s="11">
        <v>14</v>
      </c>
      <c r="C21" s="4" t="s">
        <v>26</v>
      </c>
      <c r="D21" s="17">
        <v>102000</v>
      </c>
      <c r="E21" s="18" t="s">
        <v>9</v>
      </c>
      <c r="F21" s="9">
        <v>0</v>
      </c>
      <c r="G21" s="14">
        <f t="shared" si="0"/>
        <v>0</v>
      </c>
      <c r="H21" s="22"/>
    </row>
    <row r="22" spans="2:8" x14ac:dyDescent="0.25">
      <c r="B22" s="19"/>
      <c r="C22" s="20"/>
    </row>
    <row r="23" spans="2:8" x14ac:dyDescent="0.25">
      <c r="B23" s="19"/>
      <c r="C23" s="20"/>
      <c r="F23" s="5" t="s">
        <v>3</v>
      </c>
      <c r="G23" s="7">
        <f>SUM(G8:G21)</f>
        <v>759648.76</v>
      </c>
    </row>
    <row r="24" spans="2:8" x14ac:dyDescent="0.25">
      <c r="B24" s="19"/>
      <c r="C24" s="20"/>
    </row>
    <row r="26" spans="2:8" ht="31.5" customHeight="1" x14ac:dyDescent="0.25"/>
    <row r="29" spans="2:8" x14ac:dyDescent="0.25">
      <c r="B29" s="16" t="s">
        <v>8</v>
      </c>
    </row>
    <row r="30" spans="2:8" x14ac:dyDescent="0.25">
      <c r="B30" s="25" t="s">
        <v>38</v>
      </c>
      <c r="C30" s="26"/>
    </row>
    <row r="31" spans="2:8" x14ac:dyDescent="0.25">
      <c r="B31" s="27"/>
      <c r="C31" s="28"/>
    </row>
    <row r="32" spans="2:8" x14ac:dyDescent="0.25">
      <c r="B32" s="27"/>
      <c r="C32" s="28"/>
    </row>
    <row r="33" spans="2:3" x14ac:dyDescent="0.25">
      <c r="B33" s="27"/>
      <c r="C33" s="28"/>
    </row>
    <row r="34" spans="2:3" x14ac:dyDescent="0.25">
      <c r="B34" s="27"/>
      <c r="C34" s="28"/>
    </row>
    <row r="35" spans="2:3" ht="91.5" customHeight="1" x14ac:dyDescent="0.25">
      <c r="B35" s="29"/>
      <c r="C35" s="30"/>
    </row>
  </sheetData>
  <mergeCells count="6">
    <mergeCell ref="B30:C35"/>
    <mergeCell ref="B3:C3"/>
    <mergeCell ref="B2:D2"/>
    <mergeCell ref="B4:F4"/>
    <mergeCell ref="C6:G6"/>
    <mergeCell ref="B5:F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Instructions</vt:lpstr>
      <vt:lpstr>Bid List</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Jason Caulk</cp:lastModifiedBy>
  <dcterms:created xsi:type="dcterms:W3CDTF">2020-01-23T19:11:14Z</dcterms:created>
  <dcterms:modified xsi:type="dcterms:W3CDTF">2022-09-07T13:11:48Z</dcterms:modified>
</cp:coreProperties>
</file>